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hidePivotFieldList="1" defaultThemeVersion="166925"/>
  <mc:AlternateContent xmlns:mc="http://schemas.openxmlformats.org/markup-compatibility/2006">
    <mc:Choice Requires="x15">
      <x15ac:absPath xmlns:x15ac="http://schemas.microsoft.com/office/spreadsheetml/2010/11/ac" url="\\failid.intra.rmv\KUM\EVMu\tanel.veeremaa\personal\ARUANDED TAOTLUSED\2025\"/>
    </mc:Choice>
  </mc:AlternateContent>
  <xr:revisionPtr revIDLastSave="0" documentId="8_{48A945C5-621E-4696-9847-1AEFBB4C30E1}" xr6:coauthVersionLast="47" xr6:coauthVersionMax="47" xr10:uidLastSave="{00000000-0000-0000-0000-000000000000}"/>
  <bookViews>
    <workbookView xWindow="-120" yWindow="-120" windowWidth="29040" windowHeight="17520" xr2:uid="{C3C3AA1C-FF27-4EEE-AAD7-FEBA64DEC98C}"/>
  </bookViews>
  <sheets>
    <sheet name="2025 aruanne" sheetId="1" r:id="rId1"/>
  </sheets>
  <definedNames>
    <definedName name="_xlnm._FilterDatabase" localSheetId="0" hidden="1">'2025 aruanne'!$A$1:$G$10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 i="1" l="1"/>
  <c r="F3" i="1"/>
  <c r="D4" i="1"/>
  <c r="F4" i="1" s="1"/>
  <c r="D5" i="1"/>
  <c r="F5" i="1" s="1"/>
  <c r="F6" i="1"/>
  <c r="F7" i="1"/>
  <c r="F8" i="1"/>
  <c r="F9" i="1"/>
  <c r="F10" i="1"/>
  <c r="D11" i="1" l="1"/>
  <c r="E11" i="1" l="1"/>
  <c r="F11" i="1" l="1"/>
</calcChain>
</file>

<file path=xl/sharedStrings.xml><?xml version="1.0" encoding="utf-8"?>
<sst xmlns="http://schemas.openxmlformats.org/spreadsheetml/2006/main" count="44" uniqueCount="31">
  <si>
    <t>Asutus</t>
  </si>
  <si>
    <t>Hoone/rajatise nimetus ja asukoht (aadress)</t>
  </si>
  <si>
    <t>Remondivajaduse kokkuvõtlik nimetus</t>
  </si>
  <si>
    <t>2025 eraldatud summa</t>
  </si>
  <si>
    <t>Toetuse jääk</t>
  </si>
  <si>
    <t>SA Eesti Vabaõhumuuseum</t>
  </si>
  <si>
    <t>olmehoone, Vabaõhumuuseumi tee 12, Tallinn</t>
  </si>
  <si>
    <t>olmehoone amortiseerunud konstruktsioonide vahetus ja hallituse likvideerimine</t>
  </si>
  <si>
    <t>ekspositsioon, Vabaõhumuuseumi tee 12, Tallinn</t>
  </si>
  <si>
    <t>liigniiskusega seotud kuivendustööd, II etapp</t>
  </si>
  <si>
    <t>ekspositsioon (museaalhooned), Vabaõhumuuseumi tee 12, Tallinn</t>
  </si>
  <si>
    <t>katuseharjade vahetused</t>
  </si>
  <si>
    <t>Kahala vesiveski katuse remont</t>
  </si>
  <si>
    <t>Kutsari talu sauna katuse remont</t>
  </si>
  <si>
    <t>Kahala vesiveski puidust silla ja tammi avariiremont</t>
  </si>
  <si>
    <t>Kalma tuuliku avariiremont</t>
  </si>
  <si>
    <t>Aarte kaluri elamu avariiremont</t>
  </si>
  <si>
    <t>Kasutatud, Küüp OÜ  3417 eurot  Aarte talu elumaja RA 31 uue muldpingi ehitamine. Ülekulu 417 eurot</t>
  </si>
  <si>
    <t>Šveitsi villa (tööruumid), Vabaõhumuuseumi tee 12, Tallinn</t>
  </si>
  <si>
    <t>Šveitsi villa remont vastavalt muinsuskaitse eritingimustele</t>
  </si>
  <si>
    <t>Ehituse riigihange, augustis leping sõlmitud summas 749 800.</t>
  </si>
  <si>
    <r>
      <rPr>
        <b/>
        <sz val="10"/>
        <rFont val="Calibri"/>
        <family val="2"/>
        <charset val="186"/>
        <scheme val="minor"/>
      </rPr>
      <t>Kasutatud toetuse summa</t>
    </r>
    <r>
      <rPr>
        <b/>
        <sz val="10"/>
        <color rgb="FFFF0000"/>
        <rFont val="Calibri"/>
        <family val="2"/>
        <charset val="186"/>
        <scheme val="minor"/>
      </rPr>
      <t xml:space="preserve"> seisuga 31.12.2025</t>
    </r>
  </si>
  <si>
    <r>
      <t xml:space="preserve">Selgitused toetuse kasutamise kohta
</t>
    </r>
    <r>
      <rPr>
        <sz val="10"/>
        <rFont val="Calibri"/>
        <family val="2"/>
        <charset val="186"/>
        <scheme val="minor"/>
      </rPr>
      <t>Lisada kindlasti juhul, kui remonttöö ei ole teostatud ja/või toetus ei ole täies mahus kasutatud, sh kas on vajalik toetuse kasutamise tähtaja (31.12.2025) pikendamine või kas toetuse jääk tagastatakse.</t>
    </r>
  </si>
  <si>
    <t>Riigieelarvelise toetuse kasutamise lepinguga nr 7-1/26-1 (22.01.2025) eraldatud sihtostarbelise remondifondi toetuse aruanne.</t>
  </si>
  <si>
    <t>Kopasellid OÜ killustik 1725 ja  kopatööd 7039,73.  Drenaazitööd Rusil Ehitussepad 2215  ja Kolgal Sanermo 6581,73. Ülekulu kokku 2526,27</t>
  </si>
  <si>
    <t>Saaremaa Rookatused OÜ ostetud roomaterjali 3279, kuuselatid 1200. Teostatud Sassi-Jaani rehimaja 2384 ja Paka palvemaja rootööd 1754, Ritsu rehemaja 1450, Jaagu talu aida , Jaagu talu turbaküüni, Kolga talu keldri katusetööd   3940.  Jääk kasutatud teiste objektide ülekulu katteks.</t>
  </si>
  <si>
    <t>Reedfly OÜ Katusetööd. Kahala vesiveski, tööd teostatud.</t>
  </si>
  <si>
    <t>AS Kesko Senukai Estonia kuivbetoon 591,75, Ehitussepad OÜ silla lammutus ja ehitus 9610, osaühing HOBBITON silla palkosa ehitus 15400. Maksumus kokku 25 601,75. Ülekulu 3601,75</t>
  </si>
  <si>
    <t>Reedfly OÜ  8100, tööd teostatud.</t>
  </si>
  <si>
    <t>TIHEVARA OÜ renoveerimistööd 4300 ja korvtõstuki rent 235, lisaks tugipostid ja muud tarvikud. Ülekulu 462,36</t>
  </si>
  <si>
    <t>Ehitussepad OÜ 19 800 (remonditööd ja lammutus), OSAÜHING KODUAKEN (avatäited ja paigaldus 1409, Betoonitööd OÜ 2000, AS Kesko Senukai Estonia 3372 (uksed, elekrimaterjalid, kipsplaadid jm. ehitusmaterjal), Ramirent Baltic AS 118. Ülekulu kokku 1700,76.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</si>
</sst>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b/>
      <sz val="10"/>
      <color theme="1"/>
      <name val="Calibri"/>
      <family val="2"/>
      <charset val="186"/>
      <scheme val="minor"/>
    </font>
    <font>
      <b/>
      <sz val="10"/>
      <name val="Calibri"/>
      <family val="2"/>
      <charset val="186"/>
      <scheme val="minor"/>
    </font>
    <font>
      <sz val="10"/>
      <color theme="1"/>
      <name val="Calibri"/>
      <family val="2"/>
      <charset val="186"/>
      <scheme val="minor"/>
    </font>
    <font>
      <sz val="10"/>
      <name val="Calibri"/>
      <family val="2"/>
      <charset val="186"/>
      <scheme val="minor"/>
    </font>
    <font>
      <sz val="11"/>
      <color indexed="8"/>
      <name val="Calibri"/>
      <family val="2"/>
    </font>
    <font>
      <b/>
      <sz val="10"/>
      <color rgb="FFFF0000"/>
      <name val="Calibri"/>
      <family val="2"/>
      <charset val="186"/>
      <scheme val="minor"/>
    </font>
    <font>
      <sz val="11"/>
      <color indexed="8"/>
      <name val="Calibri"/>
      <family val="2"/>
      <charset val="186"/>
    </font>
  </fonts>
  <fills count="5">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theme="7" tint="0.399975585192419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5" fillId="0" borderId="0"/>
    <xf numFmtId="0" fontId="7" fillId="0" borderId="0" applyNumberFormat="0" applyFill="0" applyBorder="0" applyProtection="0"/>
  </cellStyleXfs>
  <cellXfs count="16">
    <xf numFmtId="0" fontId="0" fillId="0" borderId="0" xfId="0"/>
    <xf numFmtId="0" fontId="3" fillId="0" borderId="0" xfId="0" applyFont="1"/>
    <xf numFmtId="0" fontId="4" fillId="0" borderId="1" xfId="0" applyFont="1" applyBorder="1" applyAlignment="1">
      <alignment vertical="top" wrapText="1"/>
    </xf>
    <xf numFmtId="3" fontId="4" fillId="0" borderId="1" xfId="0" applyNumberFormat="1" applyFont="1" applyBorder="1" applyAlignment="1">
      <alignment horizontal="right" vertical="top"/>
    </xf>
    <xf numFmtId="0" fontId="2"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 fontId="4" fillId="3" borderId="1" xfId="0" applyNumberFormat="1" applyFont="1" applyFill="1" applyBorder="1" applyAlignment="1">
      <alignment horizontal="right" vertical="top"/>
    </xf>
    <xf numFmtId="0" fontId="6" fillId="4" borderId="1" xfId="0" applyFont="1" applyFill="1" applyBorder="1" applyAlignment="1">
      <alignment horizontal="center" vertical="center" wrapText="1"/>
    </xf>
    <xf numFmtId="4" fontId="1" fillId="0" borderId="0" xfId="0" applyNumberFormat="1" applyFont="1"/>
    <xf numFmtId="4" fontId="4" fillId="0" borderId="1" xfId="0" applyNumberFormat="1" applyFont="1" applyBorder="1" applyAlignment="1">
      <alignment horizontal="right" vertical="top"/>
    </xf>
    <xf numFmtId="0" fontId="2" fillId="4" borderId="1" xfId="0" applyFont="1" applyFill="1" applyBorder="1" applyAlignment="1">
      <alignment horizontal="left" vertical="center" wrapText="1"/>
    </xf>
    <xf numFmtId="0" fontId="4" fillId="3" borderId="1" xfId="0" applyFont="1" applyFill="1" applyBorder="1" applyAlignment="1">
      <alignment vertical="top" wrapText="1"/>
    </xf>
    <xf numFmtId="0" fontId="4" fillId="0" borderId="1" xfId="0" applyFont="1" applyBorder="1" applyAlignment="1">
      <alignment horizontal="left" vertical="top" wrapText="1"/>
    </xf>
    <xf numFmtId="0" fontId="4" fillId="0" borderId="0" xfId="0" applyFont="1"/>
    <xf numFmtId="0" fontId="2" fillId="0" borderId="0" xfId="0" applyFont="1"/>
  </cellXfs>
  <cellStyles count="3">
    <cellStyle name="Excel Built-in Normal" xfId="1" xr:uid="{98C5F7AE-4413-4C92-A296-4A30C7C36191}"/>
    <cellStyle name="Normaallaad 2" xfId="2" xr:uid="{0BBB345C-C10B-4C76-9B77-5A1104920005}"/>
    <cellStyle name="Normal" xfId="0" builtinId="0"/>
  </cellStyles>
  <dxfs count="0"/>
  <tableStyles count="0" defaultTableStyle="TableStyleMedium2" defaultPivotStyle="PivotStyleLight16"/>
  <colors>
    <mruColors>
      <color rgb="FFFFC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A35E7-D639-41DB-A992-EBB4CC36287E}">
  <sheetPr>
    <pageSetUpPr fitToPage="1"/>
  </sheetPr>
  <dimension ref="A1:I13"/>
  <sheetViews>
    <sheetView tabSelected="1" zoomScaleNormal="100" workbookViewId="0">
      <pane ySplit="1" topLeftCell="A4" activePane="bottomLeft" state="frozen"/>
      <selection pane="bottomLeft" activeCell="C9" sqref="C9"/>
    </sheetView>
  </sheetViews>
  <sheetFormatPr defaultColWidth="9.36328125" defaultRowHeight="13" x14ac:dyDescent="0.3"/>
  <cols>
    <col min="1" max="1" width="23.90625" style="1" customWidth="1"/>
    <col min="2" max="2" width="30.453125" style="1" customWidth="1"/>
    <col min="3" max="3" width="33.90625" style="1" customWidth="1"/>
    <col min="4" max="6" width="14" style="1" customWidth="1"/>
    <col min="7" max="7" width="72" style="1" customWidth="1"/>
    <col min="8" max="16384" width="9.36328125" style="1"/>
  </cols>
  <sheetData>
    <row r="1" spans="1:9" ht="52" x14ac:dyDescent="0.3">
      <c r="A1" s="4" t="s">
        <v>0</v>
      </c>
      <c r="B1" s="5" t="s">
        <v>1</v>
      </c>
      <c r="C1" s="6" t="s">
        <v>2</v>
      </c>
      <c r="D1" s="6" t="s">
        <v>3</v>
      </c>
      <c r="E1" s="8" t="s">
        <v>21</v>
      </c>
      <c r="F1" s="6" t="s">
        <v>4</v>
      </c>
      <c r="G1" s="11" t="s">
        <v>22</v>
      </c>
      <c r="H1" s="15"/>
      <c r="I1" s="14"/>
    </row>
    <row r="2" spans="1:9" ht="52" x14ac:dyDescent="0.3">
      <c r="A2" s="13" t="s">
        <v>5</v>
      </c>
      <c r="B2" s="2" t="s">
        <v>6</v>
      </c>
      <c r="C2" s="2" t="s">
        <v>7</v>
      </c>
      <c r="D2" s="3">
        <v>25000</v>
      </c>
      <c r="E2" s="7">
        <v>26700.76</v>
      </c>
      <c r="F2" s="10">
        <f t="shared" ref="F2:F10" si="0">D2-E2</f>
        <v>-1700.7599999999984</v>
      </c>
      <c r="G2" s="12" t="s">
        <v>30</v>
      </c>
      <c r="H2" s="14"/>
      <c r="I2" s="14"/>
    </row>
    <row r="3" spans="1:9" ht="26" x14ac:dyDescent="0.3">
      <c r="A3" s="13" t="s">
        <v>5</v>
      </c>
      <c r="B3" s="2" t="s">
        <v>8</v>
      </c>
      <c r="C3" s="2" t="s">
        <v>9</v>
      </c>
      <c r="D3" s="3">
        <v>15000</v>
      </c>
      <c r="E3" s="7">
        <v>17562.27</v>
      </c>
      <c r="F3" s="10">
        <f t="shared" si="0"/>
        <v>-2562.2700000000004</v>
      </c>
      <c r="G3" s="12" t="s">
        <v>24</v>
      </c>
      <c r="H3" s="14"/>
      <c r="I3" s="14"/>
    </row>
    <row r="4" spans="1:9" ht="52" x14ac:dyDescent="0.3">
      <c r="A4" s="13" t="s">
        <v>5</v>
      </c>
      <c r="B4" s="2" t="s">
        <v>10</v>
      </c>
      <c r="C4" s="2" t="s">
        <v>11</v>
      </c>
      <c r="D4" s="3">
        <f>10000+4200</f>
        <v>14200</v>
      </c>
      <c r="E4" s="7">
        <v>14007.19</v>
      </c>
      <c r="F4" s="10">
        <f t="shared" si="0"/>
        <v>192.80999999999949</v>
      </c>
      <c r="G4" s="12" t="s">
        <v>25</v>
      </c>
      <c r="H4" s="14"/>
      <c r="I4" s="14"/>
    </row>
    <row r="5" spans="1:9" ht="26" x14ac:dyDescent="0.3">
      <c r="A5" s="13" t="s">
        <v>5</v>
      </c>
      <c r="B5" s="2" t="s">
        <v>10</v>
      </c>
      <c r="C5" s="2" t="s">
        <v>12</v>
      </c>
      <c r="D5" s="3">
        <f>15000-4200</f>
        <v>10800</v>
      </c>
      <c r="E5" s="7">
        <v>10800</v>
      </c>
      <c r="F5" s="10">
        <f t="shared" si="0"/>
        <v>0</v>
      </c>
      <c r="G5" s="12" t="s">
        <v>26</v>
      </c>
      <c r="H5" s="14"/>
      <c r="I5" s="14"/>
    </row>
    <row r="6" spans="1:9" ht="26" x14ac:dyDescent="0.3">
      <c r="A6" s="13" t="s">
        <v>5</v>
      </c>
      <c r="B6" s="2" t="s">
        <v>10</v>
      </c>
      <c r="C6" s="2" t="s">
        <v>13</v>
      </c>
      <c r="D6" s="3">
        <v>8000</v>
      </c>
      <c r="E6" s="7">
        <v>8100</v>
      </c>
      <c r="F6" s="10">
        <f t="shared" si="0"/>
        <v>-100</v>
      </c>
      <c r="G6" s="12" t="s">
        <v>28</v>
      </c>
      <c r="H6" s="14"/>
      <c r="I6" s="14"/>
    </row>
    <row r="7" spans="1:9" ht="39" x14ac:dyDescent="0.3">
      <c r="A7" s="13" t="s">
        <v>5</v>
      </c>
      <c r="B7" s="2" t="s">
        <v>10</v>
      </c>
      <c r="C7" s="2" t="s">
        <v>14</v>
      </c>
      <c r="D7" s="3">
        <v>22000</v>
      </c>
      <c r="E7" s="7">
        <v>25601.75</v>
      </c>
      <c r="F7" s="10">
        <f t="shared" si="0"/>
        <v>-3601.75</v>
      </c>
      <c r="G7" s="12" t="s">
        <v>27</v>
      </c>
      <c r="H7" s="14"/>
      <c r="I7" s="14"/>
    </row>
    <row r="8" spans="1:9" ht="26" x14ac:dyDescent="0.3">
      <c r="A8" s="13" t="s">
        <v>5</v>
      </c>
      <c r="B8" s="2" t="s">
        <v>10</v>
      </c>
      <c r="C8" s="2" t="s">
        <v>15</v>
      </c>
      <c r="D8" s="3">
        <v>4500</v>
      </c>
      <c r="E8" s="7">
        <v>4962.3599999999997</v>
      </c>
      <c r="F8" s="10">
        <f t="shared" si="0"/>
        <v>-462.35999999999967</v>
      </c>
      <c r="G8" s="12" t="s">
        <v>29</v>
      </c>
      <c r="H8" s="14"/>
      <c r="I8" s="14"/>
    </row>
    <row r="9" spans="1:9" ht="26" x14ac:dyDescent="0.3">
      <c r="A9" s="13" t="s">
        <v>5</v>
      </c>
      <c r="B9" s="2" t="s">
        <v>10</v>
      </c>
      <c r="C9" s="2" t="s">
        <v>16</v>
      </c>
      <c r="D9" s="3">
        <v>3000</v>
      </c>
      <c r="E9" s="7">
        <v>3417</v>
      </c>
      <c r="F9" s="10">
        <f t="shared" si="0"/>
        <v>-417</v>
      </c>
      <c r="G9" s="12" t="s">
        <v>17</v>
      </c>
      <c r="H9" s="14"/>
      <c r="I9" s="14"/>
    </row>
    <row r="10" spans="1:9" ht="26" x14ac:dyDescent="0.3">
      <c r="A10" s="13" t="s">
        <v>5</v>
      </c>
      <c r="B10" s="2" t="s">
        <v>18</v>
      </c>
      <c r="C10" s="2" t="s">
        <v>19</v>
      </c>
      <c r="D10" s="3">
        <v>350000</v>
      </c>
      <c r="E10" s="7">
        <v>364460.92</v>
      </c>
      <c r="F10" s="10">
        <f t="shared" si="0"/>
        <v>-14460.919999999984</v>
      </c>
      <c r="G10" s="12" t="s">
        <v>20</v>
      </c>
      <c r="H10" s="14"/>
      <c r="I10" s="14"/>
    </row>
    <row r="11" spans="1:9" x14ac:dyDescent="0.3">
      <c r="D11" s="9">
        <f>SUM(D2:D10)</f>
        <v>452500</v>
      </c>
      <c r="E11" s="9">
        <f>SUM(E2:E10)</f>
        <v>475612.25</v>
      </c>
      <c r="F11" s="9">
        <f>SUM(F2:F10)</f>
        <v>-23112.249999999982</v>
      </c>
    </row>
    <row r="13" spans="1:9" x14ac:dyDescent="0.3">
      <c r="A13" s="14" t="s">
        <v>23</v>
      </c>
    </row>
  </sheetData>
  <autoFilter ref="A1:G10" xr:uid="{456A35E7-D639-41DB-A992-EBB4CC36287E}"/>
  <pageMargins left="0.25" right="0.25" top="0.75" bottom="0.75" header="0.3" footer="0.3"/>
  <pageSetup paperSize="9" scale="63"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93E91FABE94BE4CA50E06787B85AB13" ma:contentTypeVersion="19" ma:contentTypeDescription="Loo uus dokument" ma:contentTypeScope="" ma:versionID="5b4563b0b96f65c515baac6193fa5d28">
  <xsd:schema xmlns:xsd="http://www.w3.org/2001/XMLSchema" xmlns:xs="http://www.w3.org/2001/XMLSchema" xmlns:p="http://schemas.microsoft.com/office/2006/metadata/properties" xmlns:ns2="4ef69ebd-a3b4-40e8-8ee7-36ccf8960234" xmlns:ns3="e5f4e9e3-1714-4860-8510-4efb9f6633f0" targetNamespace="http://schemas.microsoft.com/office/2006/metadata/properties" ma:root="true" ma:fieldsID="1fd1e50db1a2aeac3918c828f0420d47" ns2:_="" ns3:_="">
    <xsd:import namespace="4ef69ebd-a3b4-40e8-8ee7-36ccf8960234"/>
    <xsd:import namespace="e5f4e9e3-1714-4860-8510-4efb9f6633f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Kataloogiomanik" minOccurs="0"/>
                <xsd:element ref="ns2:Kataloogiomanik_x002a_"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f69ebd-a3b4-40e8-8ee7-36ccf8960234"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SearchProperties" ma:index="6" nillable="true" ma:displayName="MediaServiceSearchProperties" ma:hidden="true" ma:internalName="MediaServiceSearchProperties" ma:readOnly="true">
      <xsd:simpleType>
        <xsd:restriction base="dms:Note"/>
      </xsd:simpleType>
    </xsd:element>
    <xsd:element name="lcf76f155ced4ddcb4097134ff3c332f" ma:index="8" nillable="true" ma:taxonomy="true" ma:internalName="lcf76f155ced4ddcb4097134ff3c332f" ma:taxonomyFieldName="MediaServiceImageTags" ma:displayName="Pildisildid" ma:readOnly="false" ma:fieldId="{5cf76f15-5ced-4ddc-b409-7134ff3c332f}" ma:taxonomyMulti="true" ma:sspId="8bf6974d-894c-4b76-94e9-da4eaeb0c39e" ma:termSetId="09814cd3-568e-fe90-9814-8d621ff8fb84" ma:anchorId="fba54fb3-c3e1-fe81-a776-ca4b69148c4d" ma:open="true" ma:isKeyword="false">
      <xsd:complexType>
        <xsd:sequence>
          <xsd:element ref="pc:Terms" minOccurs="0" maxOccurs="1"/>
        </xsd:sequence>
      </xsd:complex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Kataloogiomanik" ma:index="15" nillable="true" ma:displayName="Kataloogi omanik" ma:list="UserInfo" ma:SharePointGroup="0" ma:internalName="Kataloogiomanik"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ataloogiomanik_x002a_" ma:index="16" nillable="true" ma:displayName="Kataloogi omanik*" ma:list="UserInfo" ma:SearchPeopleOnly="false" ma:SharePointGroup="0" ma:internalName="Kataloogiomanik_x002a_"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5f4e9e3-1714-4860-8510-4efb9f6633f0"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42e6cd9c-1a88-4b1c-95f6-74b573ba611f}" ma:internalName="TaxCatchAll" ma:showField="CatchAllData" ma:web="e5f4e9e3-1714-4860-8510-4efb9f6633f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Sisutüüp"/>
        <xsd:element ref="dc:title" minOccurs="0" maxOccurs="1" ma:index="3"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5f4e9e3-1714-4860-8510-4efb9f6633f0" xsi:nil="true"/>
    <lcf76f155ced4ddcb4097134ff3c332f xmlns="4ef69ebd-a3b4-40e8-8ee7-36ccf8960234">
      <Terms xmlns="http://schemas.microsoft.com/office/infopath/2007/PartnerControls"/>
    </lcf76f155ced4ddcb4097134ff3c332f>
    <Kataloogiomanik_x002a_ xmlns="4ef69ebd-a3b4-40e8-8ee7-36ccf8960234">
      <UserInfo>
        <DisplayName/>
        <AccountId xsi:nil="true"/>
        <AccountType/>
      </UserInfo>
    </Kataloogiomanik_x002a_>
    <Kataloogiomanik xmlns="4ef69ebd-a3b4-40e8-8ee7-36ccf8960234">
      <UserInfo>
        <DisplayName/>
        <AccountId xsi:nil="true"/>
        <AccountType/>
      </UserInfo>
    </Kataloogiomanik>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513A90D-2AC8-465F-B888-B898FA89F6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f69ebd-a3b4-40e8-8ee7-36ccf8960234"/>
    <ds:schemaRef ds:uri="e5f4e9e3-1714-4860-8510-4efb9f6633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26DCA5-373D-4697-BDC9-C00EC806BB5B}">
  <ds:schemaRefs>
    <ds:schemaRef ds:uri="http://schemas.microsoft.com/office/2006/metadata/properties"/>
    <ds:schemaRef ds:uri="http://schemas.microsoft.com/office/infopath/2007/PartnerControls"/>
    <ds:schemaRef ds:uri="e5f4e9e3-1714-4860-8510-4efb9f6633f0"/>
    <ds:schemaRef ds:uri="4ef69ebd-a3b4-40e8-8ee7-36ccf8960234"/>
  </ds:schemaRefs>
</ds:datastoreItem>
</file>

<file path=customXml/itemProps3.xml><?xml version="1.0" encoding="utf-8"?>
<ds:datastoreItem xmlns:ds="http://schemas.openxmlformats.org/officeDocument/2006/customXml" ds:itemID="{545E5F01-6B16-4511-9ABB-DC39369A54A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2025 aruanne</vt:lpstr>
    </vt:vector>
  </TitlesOfParts>
  <Manager/>
  <Company>RMV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Riina Uljas</dc:creator>
  <cp:keywords/>
  <dc:description/>
  <cp:lastModifiedBy>Tanel Veeremaa</cp:lastModifiedBy>
  <cp:revision/>
  <dcterms:created xsi:type="dcterms:W3CDTF">2023-12-01T13:07:11Z</dcterms:created>
  <dcterms:modified xsi:type="dcterms:W3CDTF">2026-01-20T09:18:49Z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0x010100C93E91FABE94BE4CA50E06787B85AB13</vt:lpwstr>
  </property>
  <property fmtid="{D5CDD505-2E9C-101B-9397-08002B2CF9AE}" pid="3" name="MediaServiceImageTags">
    <vt:lpwstr/>
  </property>
  <property fmtid="{D5CDD505-2E9C-101B-9397-08002B2CF9AE}" pid="4" name="_ExtendedDescription">
    <vt:lpwstr/>
  </property>
  <property fmtid="{D5CDD505-2E9C-101B-9397-08002B2CF9AE}" pid="5" name="MSIP_Label_defa4170-0d19-0005-0004-bc88714345d2_Enabled">
    <vt:lpwstr>true</vt:lpwstr>
  </property>
  <property fmtid="{D5CDD505-2E9C-101B-9397-08002B2CF9AE}" pid="6" name="MSIP_Label_defa4170-0d19-0005-0004-bc88714345d2_SetDate">
    <vt:lpwstr>2025-12-09T11:17:03Z</vt:lpwstr>
  </property>
  <property fmtid="{D5CDD505-2E9C-101B-9397-08002B2CF9AE}" pid="7" name="MSIP_Label_defa4170-0d19-0005-0004-bc88714345d2_Method">
    <vt:lpwstr>Standard</vt:lpwstr>
  </property>
  <property fmtid="{D5CDD505-2E9C-101B-9397-08002B2CF9AE}" pid="8" name="MSIP_Label_defa4170-0d19-0005-0004-bc88714345d2_Name">
    <vt:lpwstr>defa4170-0d19-0005-0004-bc88714345d2</vt:lpwstr>
  </property>
  <property fmtid="{D5CDD505-2E9C-101B-9397-08002B2CF9AE}" pid="9" name="MSIP_Label_defa4170-0d19-0005-0004-bc88714345d2_SiteId">
    <vt:lpwstr>8fe098d2-428d-4bd4-9803-7195fe96f0e2</vt:lpwstr>
  </property>
  <property fmtid="{D5CDD505-2E9C-101B-9397-08002B2CF9AE}" pid="10" name="MSIP_Label_defa4170-0d19-0005-0004-bc88714345d2_ActionId">
    <vt:lpwstr>6c31785f-f0cf-44b7-b465-f7f7b3b64300</vt:lpwstr>
  </property>
  <property fmtid="{D5CDD505-2E9C-101B-9397-08002B2CF9AE}" pid="11" name="MSIP_Label_defa4170-0d19-0005-0004-bc88714345d2_ContentBits">
    <vt:lpwstr>0</vt:lpwstr>
  </property>
  <property fmtid="{D5CDD505-2E9C-101B-9397-08002B2CF9AE}" pid="12" name="MSIP_Label_defa4170-0d19-0005-0004-bc88714345d2_Tag">
    <vt:lpwstr>10, 3, 0, 1</vt:lpwstr>
  </property>
</Properties>
</file>